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доп.доходы 2013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<sst xmlns="http://schemas.openxmlformats.org/spreadsheetml/2006/main" count="35" uniqueCount="31">
  <si>
    <t>Плановый расчет дополнительного ежемесячного дохода,направляемого на техобслуживание</t>
  </si>
  <si>
    <t>жилого дома по ул. Демократическая, 43</t>
  </si>
  <si>
    <t>в Адлерском районе города Сочи</t>
  </si>
  <si>
    <t>с 1 июня 2013 года</t>
  </si>
  <si>
    <t>№</t>
  </si>
  <si>
    <t>группа дохода</t>
  </si>
  <si>
    <t>сумма в мес., тыс.руб.</t>
  </si>
  <si>
    <t>всего</t>
  </si>
  <si>
    <t>в том числе на техсодержание</t>
  </si>
  <si>
    <t>в том числе на вознаграждение УК</t>
  </si>
  <si>
    <t>Д2</t>
  </si>
  <si>
    <t>Доходы, получаемые от сдачи в аренду нежилых площадей, находящихся в общей долевой собственности</t>
  </si>
  <si>
    <t>Плановый расчет дополнительных затрат на техобслуживание</t>
  </si>
  <si>
    <t>группа затрат</t>
  </si>
  <si>
    <t>сумма, тыс.р. в мес.</t>
  </si>
  <si>
    <t>руб. на 1 кв.м.</t>
  </si>
  <si>
    <t>дополнительные затраты, направленные на техсодержание</t>
  </si>
  <si>
    <t>Организация текущего ремонта (в том числе ремонт кровли)</t>
  </si>
  <si>
    <t>Затраты, направленные на повышение безопасности дома</t>
  </si>
  <si>
    <t>Благоустройство придомовой территории (в том числе устройство детской площадки, озеленение, устройство новых клумб)</t>
  </si>
  <si>
    <t>Техническое обслуживание инженерных систем, установленных в доме (в том числе: тревожная кнопка -1,0, обслуживание слаботочки - эфирное, спутниковое тв, домофон по разовым договорам, обязательное страхование лифтов, ежегодная проверка лифтов)</t>
  </si>
  <si>
    <t>Вывоз бытового мусора, 2-й контейнер (вывоз и захоронение, налог на негативное воздействие на окружающую среду)</t>
  </si>
  <si>
    <t>Прочие расходы (в том числе налоговые платежи по УСН)</t>
  </si>
  <si>
    <t>Итого затрат, направленных на техсодержание</t>
  </si>
  <si>
    <t>затраты на содержание УК</t>
  </si>
  <si>
    <t>Расходы Управляющей компании (15% от итоговой суммы)</t>
  </si>
  <si>
    <t>Всего плановые среднемесячные затраты</t>
  </si>
  <si>
    <t>Общая жилая площадь</t>
  </si>
  <si>
    <t>директор управляющей компании</t>
  </si>
  <si>
    <t>ООО "Элит Тауэрс"</t>
  </si>
  <si>
    <t>Кондратчик Н.В.</t>
  </si>
</sst>
</file>

<file path=xl/styles.xml><?xml version="1.0" encoding="utf-8"?>
<styleSheet xmlns="http://schemas.openxmlformats.org/spreadsheetml/2006/main">
  <numFmts count="3">
    <numFmt formatCode="GENERAL" numFmtId="164"/>
    <numFmt formatCode="#,##0.00_р_." numFmtId="165"/>
    <numFmt formatCode="0.00" numFmtId="166"/>
  </numFmts>
  <fonts count="8">
    <font>
      <name val="Arial Cyr"/>
      <charset val="204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Bookman Old Style"/>
      <charset val="204"/>
      <family val="1"/>
      <sz val="10"/>
    </font>
    <font>
      <name val="Bookman Old Style"/>
      <charset val="204"/>
      <family val="1"/>
      <b val="true"/>
      <sz val="12"/>
    </font>
    <font>
      <name val="Bookman Old Style"/>
      <charset val="204"/>
      <family val="1"/>
      <b val="true"/>
      <i val="true"/>
      <sz val="10"/>
    </font>
    <font>
      <name val="Bookman Old Style"/>
      <charset val="204"/>
      <family val="1"/>
      <b val="true"/>
      <sz val="10"/>
    </font>
  </fonts>
  <fills count="2">
    <fill>
      <patternFill patternType="none"/>
    </fill>
    <fill>
      <patternFill patternType="gray125"/>
    </fill>
  </fills>
  <borders count="2">
    <border diagonalDown="false" diagonalUp="false">
      <left/>
      <right/>
      <top/>
      <bottom/>
      <diagonal/>
    </border>
    <border diagonalDown="false" diagonalUp="false">
      <left style="hair"/>
      <right style="hair"/>
      <top style="hair"/>
      <bottom style="hair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30">
    <xf applyAlignment="false" applyBorder="false" applyFont="false" applyProtection="false" borderId="0" fillId="0" fontId="0" numFmtId="164" xfId="0"/>
    <xf applyAlignment="false" applyBorder="false" applyFont="true" applyProtection="false" borderId="0" fillId="0" fontId="4" numFmtId="164" xfId="0"/>
    <xf applyAlignment="false" applyBorder="false" applyFont="true" applyProtection="false" borderId="0" fillId="0" fontId="4" numFmtId="165" xfId="0"/>
    <xf applyAlignment="false" applyBorder="false" applyFont="true" applyProtection="false" borderId="0" fillId="0" fontId="4" numFmtId="166" xfId="0"/>
    <xf applyAlignment="true" applyBorder="true" applyFont="true" applyProtection="false" borderId="0" fillId="0" fontId="5" numFmtId="164" xfId="0">
      <alignment horizontal="center" indent="0" shrinkToFit="false" textRotation="0" vertical="bottom" wrapText="true"/>
    </xf>
    <xf applyAlignment="true" applyBorder="true" applyFont="true" applyProtection="false" borderId="0" fillId="0" fontId="5" numFmtId="164" xfId="0">
      <alignment horizontal="center" indent="0" shrinkToFit="false" textRotation="0" vertical="bottom" wrapText="false"/>
    </xf>
    <xf applyAlignment="true" applyBorder="true" applyFont="true" applyProtection="false" borderId="1" fillId="0" fontId="4" numFmtId="164" xfId="0">
      <alignment horizontal="center" indent="0" shrinkToFit="false" textRotation="0" vertical="center" wrapText="true"/>
    </xf>
    <xf applyAlignment="true" applyBorder="true" applyFont="true" applyProtection="false" borderId="1" fillId="0" fontId="4" numFmtId="165" xfId="0">
      <alignment horizontal="center" indent="0" shrinkToFit="false" textRotation="0" vertical="center" wrapText="true"/>
    </xf>
    <xf applyAlignment="true" applyBorder="true" applyFont="true" applyProtection="false" borderId="1" fillId="0" fontId="4" numFmtId="166" xfId="0">
      <alignment horizontal="center" indent="0" shrinkToFit="false" textRotation="0" vertical="center" wrapText="true"/>
    </xf>
    <xf applyAlignment="true" applyBorder="true" applyFont="true" applyProtection="false" borderId="1" fillId="0" fontId="4" numFmtId="164" xfId="0">
      <alignment horizontal="right" indent="0" shrinkToFit="false" textRotation="0" vertical="bottom" wrapText="true"/>
    </xf>
    <xf applyAlignment="true" applyBorder="true" applyFont="true" applyProtection="false" borderId="1" fillId="0" fontId="4" numFmtId="164" xfId="0">
      <alignment horizontal="general" indent="0" shrinkToFit="false" textRotation="0" vertical="bottom" wrapText="true"/>
    </xf>
    <xf applyAlignment="true" applyBorder="true" applyFont="true" applyProtection="false" borderId="1" fillId="0" fontId="4" numFmtId="165" xfId="0">
      <alignment horizontal="general" indent="0" shrinkToFit="false" textRotation="0" vertical="bottom" wrapText="true"/>
    </xf>
    <xf applyAlignment="false" applyBorder="true" applyFont="true" applyProtection="false" borderId="1" fillId="0" fontId="4" numFmtId="165" xfId="0"/>
    <xf applyAlignment="false" applyBorder="true" applyFont="true" applyProtection="false" borderId="1" fillId="0" fontId="4" numFmtId="166" xfId="0"/>
    <xf applyAlignment="true" applyBorder="false" applyFont="true" applyProtection="false" borderId="0" fillId="0" fontId="5" numFmtId="164" xfId="0">
      <alignment horizontal="center" indent="0" shrinkToFit="false" textRotation="0" vertical="bottom" wrapText="false"/>
    </xf>
    <xf applyAlignment="true" applyBorder="false" applyFont="true" applyProtection="false" borderId="0" fillId="0" fontId="5" numFmtId="165" xfId="0">
      <alignment horizontal="center" indent="0" shrinkToFit="false" textRotation="0" vertical="bottom" wrapText="false"/>
    </xf>
    <xf applyAlignment="true" applyBorder="false" applyFont="true" applyProtection="false" borderId="0" fillId="0" fontId="4" numFmtId="164" xfId="0">
      <alignment horizontal="center" indent="0" shrinkToFit="false" textRotation="0" vertical="center" wrapText="false"/>
    </xf>
    <xf applyAlignment="true" applyBorder="true" applyFont="true" applyProtection="false" borderId="1" fillId="0" fontId="4" numFmtId="164" xfId="0">
      <alignment horizontal="left" indent="0" shrinkToFit="false" textRotation="0" vertical="bottom" wrapText="true"/>
    </xf>
    <xf applyAlignment="true" applyBorder="true" applyFont="true" applyProtection="false" borderId="1" fillId="0" fontId="6" numFmtId="164" xfId="0">
      <alignment horizontal="general" indent="0" shrinkToFit="false" textRotation="0" vertical="bottom" wrapText="true"/>
    </xf>
    <xf applyAlignment="true" applyBorder="true" applyFont="true" applyProtection="false" borderId="1" fillId="0" fontId="6" numFmtId="164" xfId="0">
      <alignment horizontal="left" indent="0" shrinkToFit="false" textRotation="0" vertical="bottom" wrapText="true"/>
    </xf>
    <xf applyAlignment="true" applyBorder="true" applyFont="true" applyProtection="false" borderId="1" fillId="0" fontId="6" numFmtId="165" xfId="0">
      <alignment horizontal="general" indent="0" shrinkToFit="false" textRotation="0" vertical="bottom" wrapText="true"/>
    </xf>
    <xf applyAlignment="false" applyBorder="true" applyFont="true" applyProtection="false" borderId="1" fillId="0" fontId="6" numFmtId="165" xfId="0"/>
    <xf applyAlignment="false" applyBorder="false" applyFont="true" applyProtection="false" borderId="0" fillId="0" fontId="6" numFmtId="164" xfId="0"/>
    <xf applyAlignment="true" applyBorder="true" applyFont="true" applyProtection="false" borderId="1" fillId="0" fontId="4" numFmtId="164" xfId="0">
      <alignment horizontal="center" indent="0" shrinkToFit="false" textRotation="0" vertical="bottom" wrapText="true"/>
    </xf>
    <xf applyAlignment="true" applyBorder="true" applyFont="true" applyProtection="false" borderId="1" fillId="0" fontId="7" numFmtId="164" xfId="0">
      <alignment horizontal="general" indent="0" shrinkToFit="false" textRotation="0" vertical="bottom" wrapText="true"/>
    </xf>
    <xf applyAlignment="true" applyBorder="true" applyFont="true" applyProtection="false" borderId="1" fillId="0" fontId="7" numFmtId="164" xfId="0">
      <alignment horizontal="left" indent="0" shrinkToFit="false" textRotation="0" vertical="bottom" wrapText="true"/>
    </xf>
    <xf applyAlignment="true" applyBorder="true" applyFont="true" applyProtection="false" borderId="1" fillId="0" fontId="7" numFmtId="165" xfId="0">
      <alignment horizontal="general" indent="0" shrinkToFit="false" textRotation="0" vertical="bottom" wrapText="true"/>
    </xf>
    <xf applyAlignment="false" applyBorder="true" applyFont="true" applyProtection="false" borderId="1" fillId="0" fontId="7" numFmtId="165" xfId="0"/>
    <xf applyAlignment="false" applyBorder="false" applyFont="true" applyProtection="false" borderId="0" fillId="0" fontId="7" numFmtId="164" xfId="0"/>
    <xf applyAlignment="false" applyBorder="true" applyFont="true" applyProtection="false" borderId="1" fillId="0" fontId="4" numFmtId="164" xfId="0"/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E30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" min="1" style="1" width="5.76078431372549"/>
    <col collapsed="false" hidden="false" max="2" min="2" style="1" width="67.3803921568627"/>
    <col collapsed="false" hidden="false" max="3" min="3" style="2" width="12.8352941176471"/>
    <col collapsed="false" hidden="false" max="4" min="4" style="1" width="12.8352941176471"/>
    <col collapsed="false" hidden="false" max="5" min="5" style="3" width="12.8352941176471"/>
    <col collapsed="false" hidden="false" max="1025" min="6" style="1" width="9.23529411764706"/>
  </cols>
  <sheetData>
    <row collapsed="false" customFormat="false" customHeight="true" hidden="false" ht="33" outlineLevel="0" r="1">
      <c r="A1" s="4" t="s">
        <v>0</v>
      </c>
      <c r="B1" s="4"/>
      <c r="C1" s="4"/>
      <c r="D1" s="4"/>
      <c r="E1" s="4"/>
    </row>
    <row collapsed="false" customFormat="false" customHeight="true" hidden="false" ht="16.5" outlineLevel="0" r="2">
      <c r="A2" s="5" t="s">
        <v>1</v>
      </c>
      <c r="B2" s="5"/>
      <c r="C2" s="5"/>
      <c r="D2" s="5"/>
      <c r="E2" s="5"/>
    </row>
    <row collapsed="false" customFormat="false" customHeight="true" hidden="false" ht="16.5" outlineLevel="0" r="3">
      <c r="A3" s="5" t="s">
        <v>2</v>
      </c>
      <c r="B3" s="5"/>
      <c r="C3" s="5"/>
      <c r="D3" s="5"/>
      <c r="E3" s="5"/>
    </row>
    <row collapsed="false" customFormat="false" customHeight="true" hidden="false" ht="16.5" outlineLevel="0" r="4">
      <c r="A4" s="5" t="s">
        <v>3</v>
      </c>
      <c r="B4" s="5"/>
      <c r="C4" s="5"/>
      <c r="D4" s="5"/>
      <c r="E4" s="5"/>
    </row>
    <row collapsed="false" customFormat="false" customHeight="true" hidden="false" ht="21" outlineLevel="0" r="6">
      <c r="A6" s="6" t="s">
        <v>4</v>
      </c>
      <c r="B6" s="6" t="s">
        <v>5</v>
      </c>
      <c r="C6" s="7" t="s">
        <v>6</v>
      </c>
      <c r="D6" s="7"/>
      <c r="E6" s="7"/>
    </row>
    <row collapsed="false" customFormat="false" customHeight="true" hidden="false" ht="60" outlineLevel="0" r="7">
      <c r="A7" s="6"/>
      <c r="B7" s="6"/>
      <c r="C7" s="7" t="s">
        <v>7</v>
      </c>
      <c r="D7" s="6" t="s">
        <v>8</v>
      </c>
      <c r="E7" s="8" t="s">
        <v>9</v>
      </c>
    </row>
    <row collapsed="false" customFormat="false" customHeight="true" hidden="false" ht="30" outlineLevel="0" r="8">
      <c r="A8" s="9" t="s">
        <v>10</v>
      </c>
      <c r="B8" s="10" t="s">
        <v>11</v>
      </c>
      <c r="C8" s="11" t="n">
        <f aca="false">25+18+18+20+1+0.5</f>
        <v>82.5</v>
      </c>
      <c r="D8" s="12" t="n">
        <f aca="false">C8-E8</f>
        <v>70.125</v>
      </c>
      <c r="E8" s="13" t="n">
        <f aca="false">C8*0.15</f>
        <v>12.375</v>
      </c>
    </row>
    <row collapsed="false" customFormat="false" customHeight="true" hidden="false" ht="9.75" outlineLevel="0" r="9"/>
    <row collapsed="false" customFormat="false" customHeight="true" hidden="false" ht="16.5" outlineLevel="0" r="10">
      <c r="A10" s="5" t="s">
        <v>12</v>
      </c>
      <c r="B10" s="5"/>
      <c r="C10" s="5"/>
      <c r="D10" s="5"/>
      <c r="E10" s="5"/>
    </row>
    <row collapsed="false" customFormat="false" customHeight="true" hidden="false" ht="16.5" outlineLevel="0" r="11">
      <c r="A11" s="5" t="s">
        <v>1</v>
      </c>
      <c r="B11" s="5"/>
      <c r="C11" s="5"/>
      <c r="D11" s="5"/>
      <c r="E11" s="5"/>
    </row>
    <row collapsed="false" customFormat="false" customHeight="true" hidden="false" ht="16.5" outlineLevel="0" r="12">
      <c r="A12" s="5" t="s">
        <v>2</v>
      </c>
      <c r="B12" s="5"/>
      <c r="C12" s="5"/>
      <c r="D12" s="5"/>
      <c r="E12" s="5"/>
    </row>
    <row collapsed="false" customFormat="false" customHeight="true" hidden="false" ht="16.5" outlineLevel="0" r="13">
      <c r="A13" s="5" t="s">
        <v>3</v>
      </c>
      <c r="B13" s="5"/>
      <c r="C13" s="5"/>
      <c r="D13" s="5"/>
      <c r="E13" s="5"/>
    </row>
    <row collapsed="false" customFormat="false" customHeight="true" hidden="false" ht="9.75" outlineLevel="0" r="14">
      <c r="A14" s="14"/>
      <c r="B14" s="14"/>
      <c r="C14" s="15"/>
    </row>
    <row collapsed="false" customFormat="true" customHeight="true" hidden="false" ht="45.75" outlineLevel="0" r="15" s="16">
      <c r="A15" s="6" t="s">
        <v>4</v>
      </c>
      <c r="B15" s="6" t="s">
        <v>13</v>
      </c>
      <c r="C15" s="6"/>
      <c r="D15" s="6" t="s">
        <v>14</v>
      </c>
      <c r="E15" s="8" t="s">
        <v>15</v>
      </c>
    </row>
    <row collapsed="false" customFormat="true" customHeight="true" hidden="false" ht="18" outlineLevel="0" r="16" s="16">
      <c r="A16" s="6" t="s">
        <v>16</v>
      </c>
      <c r="B16" s="6"/>
      <c r="C16" s="6"/>
      <c r="D16" s="6"/>
      <c r="E16" s="6"/>
    </row>
    <row collapsed="false" customFormat="false" customHeight="true" hidden="false" ht="18" outlineLevel="0" r="17">
      <c r="A17" s="10" t="n">
        <v>1</v>
      </c>
      <c r="B17" s="17" t="s">
        <v>17</v>
      </c>
      <c r="C17" s="17"/>
      <c r="D17" s="11" t="n">
        <v>25</v>
      </c>
      <c r="E17" s="12" t="n">
        <f aca="false">D17*1000/$D$27</f>
        <v>2.0999227228438</v>
      </c>
    </row>
    <row collapsed="false" customFormat="false" customHeight="true" hidden="false" ht="18" outlineLevel="0" r="18">
      <c r="A18" s="10" t="n">
        <v>2</v>
      </c>
      <c r="B18" s="17" t="s">
        <v>18</v>
      </c>
      <c r="C18" s="17"/>
      <c r="D18" s="11" t="n">
        <v>5</v>
      </c>
      <c r="E18" s="12" t="n">
        <f aca="false">D18*1000/$D$27</f>
        <v>0.41998454456876</v>
      </c>
    </row>
    <row collapsed="false" customFormat="false" customHeight="true" hidden="false" ht="30" outlineLevel="0" r="19">
      <c r="A19" s="10" t="n">
        <v>3</v>
      </c>
      <c r="B19" s="17" t="s">
        <v>19</v>
      </c>
      <c r="C19" s="17"/>
      <c r="D19" s="11" t="n">
        <v>10</v>
      </c>
      <c r="E19" s="12" t="n">
        <f aca="false">D19*1000/$D$27</f>
        <v>0.83996908913752</v>
      </c>
    </row>
    <row collapsed="false" customFormat="false" customHeight="true" hidden="false" ht="60" outlineLevel="0" r="20">
      <c r="A20" s="10" t="n">
        <v>4</v>
      </c>
      <c r="B20" s="17" t="s">
        <v>20</v>
      </c>
      <c r="C20" s="17"/>
      <c r="D20" s="11" t="n">
        <v>7.5</v>
      </c>
      <c r="E20" s="12" t="n">
        <f aca="false">D20*1000/$D$27</f>
        <v>0.62997681685314</v>
      </c>
    </row>
    <row collapsed="false" customFormat="false" customHeight="true" hidden="false" ht="30" outlineLevel="0" r="21">
      <c r="A21" s="10" t="n">
        <v>5</v>
      </c>
      <c r="B21" s="17" t="s">
        <v>21</v>
      </c>
      <c r="C21" s="17"/>
      <c r="D21" s="11" t="n">
        <v>19.5</v>
      </c>
      <c r="E21" s="12" t="n">
        <f aca="false">D21*1000/$D$27</f>
        <v>1.63793972381816</v>
      </c>
    </row>
    <row collapsed="false" customFormat="false" customHeight="true" hidden="false" ht="18" outlineLevel="0" r="22">
      <c r="A22" s="10" t="n">
        <v>6</v>
      </c>
      <c r="B22" s="17" t="s">
        <v>22</v>
      </c>
      <c r="C22" s="17"/>
      <c r="D22" s="11" t="n">
        <f aca="false">D23-D17-D18-D19-D20-D21</f>
        <v>3.125</v>
      </c>
      <c r="E22" s="12" t="n">
        <f aca="false">D22*1000/$D$27</f>
        <v>0.262490340355475</v>
      </c>
    </row>
    <row collapsed="false" customFormat="true" customHeight="true" hidden="false" ht="18" outlineLevel="0" r="23" s="22">
      <c r="A23" s="18" t="n">
        <v>7</v>
      </c>
      <c r="B23" s="19" t="s">
        <v>23</v>
      </c>
      <c r="C23" s="19"/>
      <c r="D23" s="20" t="n">
        <f aca="false">D8</f>
        <v>70.125</v>
      </c>
      <c r="E23" s="21" t="n">
        <f aca="false">SUM(E17:E22)</f>
        <v>5.89028323757686</v>
      </c>
    </row>
    <row collapsed="false" customFormat="false" customHeight="true" hidden="false" ht="21" outlineLevel="0" r="24">
      <c r="A24" s="23" t="s">
        <v>24</v>
      </c>
      <c r="B24" s="23"/>
      <c r="C24" s="23"/>
      <c r="D24" s="23"/>
      <c r="E24" s="23"/>
    </row>
    <row collapsed="false" customFormat="false" customHeight="true" hidden="false" ht="18" outlineLevel="0" r="25">
      <c r="A25" s="10" t="n">
        <v>8</v>
      </c>
      <c r="B25" s="17" t="s">
        <v>25</v>
      </c>
      <c r="C25" s="17"/>
      <c r="D25" s="11" t="n">
        <f aca="false">E8</f>
        <v>12.375</v>
      </c>
      <c r="E25" s="12" t="n">
        <f aca="false">D25*1000/$D$27</f>
        <v>1.03946174780768</v>
      </c>
    </row>
    <row collapsed="false" customFormat="true" customHeight="true" hidden="false" ht="18" outlineLevel="0" r="26" s="28">
      <c r="A26" s="24" t="n">
        <v>9</v>
      </c>
      <c r="B26" s="25" t="s">
        <v>26</v>
      </c>
      <c r="C26" s="25"/>
      <c r="D26" s="26" t="n">
        <f aca="false">D23+D25</f>
        <v>82.5</v>
      </c>
      <c r="E26" s="27" t="n">
        <f aca="false">E23+E25</f>
        <v>6.92974498538454</v>
      </c>
    </row>
    <row collapsed="false" customFormat="false" customHeight="true" hidden="false" ht="18" outlineLevel="0" r="27">
      <c r="A27" s="29"/>
      <c r="B27" s="17" t="s">
        <v>27</v>
      </c>
      <c r="C27" s="17"/>
      <c r="D27" s="12" t="n">
        <v>11905.2</v>
      </c>
      <c r="E27" s="13"/>
    </row>
    <row collapsed="false" customFormat="false" customHeight="false" hidden="false" ht="12.8" outlineLevel="0" r="28"/>
    <row collapsed="false" customFormat="false" customHeight="true" hidden="false" ht="15" outlineLevel="0" r="29">
      <c r="A29" s="1" t="s">
        <v>28</v>
      </c>
    </row>
    <row collapsed="false" customFormat="false" customHeight="true" hidden="false" ht="15" outlineLevel="0" r="30">
      <c r="A30" s="1" t="s">
        <v>29</v>
      </c>
      <c r="D30" s="1" t="s">
        <v>30</v>
      </c>
    </row>
  </sheetData>
  <mergeCells count="24">
    <mergeCell ref="A1:E1"/>
    <mergeCell ref="A2:E2"/>
    <mergeCell ref="A3:E3"/>
    <mergeCell ref="A4:E4"/>
    <mergeCell ref="A6:A7"/>
    <mergeCell ref="B6:B7"/>
    <mergeCell ref="C6:E6"/>
    <mergeCell ref="A10:E10"/>
    <mergeCell ref="A11:E11"/>
    <mergeCell ref="A12:E12"/>
    <mergeCell ref="A13:E13"/>
    <mergeCell ref="B15:C15"/>
    <mergeCell ref="A16:E16"/>
    <mergeCell ref="B17:C17"/>
    <mergeCell ref="B18:C18"/>
    <mergeCell ref="B19:C19"/>
    <mergeCell ref="B20:C20"/>
    <mergeCell ref="B21:C21"/>
    <mergeCell ref="B22:C22"/>
    <mergeCell ref="B23:C23"/>
    <mergeCell ref="A24:E24"/>
    <mergeCell ref="B25:C25"/>
    <mergeCell ref="B26:C26"/>
    <mergeCell ref="B27:C27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2007-04-05T10:34:14.00Z</dcterms:created>
  <dc:creator>user</dc:creator>
  <cp:lastModifiedBy>Николай</cp:lastModifiedBy>
  <cp:lastPrinted>2013-05-30T06:22:25.00Z</cp:lastPrinted>
  <dcterms:modified xsi:type="dcterms:W3CDTF">2013-05-30T08:52:29.00Z</dcterms:modified>
  <cp:revision>0</cp:revision>
</cp:coreProperties>
</file>